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_xlnm.Print_Area" localSheetId="0">'лист1'!$A$1:$C$27</definedName>
  </definedNames>
  <calcPr fullCalcOnLoad="1" refMode="R1C1"/>
</workbook>
</file>

<file path=xl/sharedStrings.xml><?xml version="1.0" encoding="utf-8"?>
<sst xmlns="http://schemas.openxmlformats.org/spreadsheetml/2006/main" count="118" uniqueCount="93">
  <si>
    <t>ЗАЯВЛЕНИЕ</t>
  </si>
  <si>
    <t>Ф.И.О.</t>
  </si>
  <si>
    <t>паспорт (серия)</t>
  </si>
  <si>
    <t>паспорт (номер)</t>
  </si>
  <si>
    <t>когда выдан</t>
  </si>
  <si>
    <t>адрес</t>
  </si>
  <si>
    <t>телефон</t>
  </si>
  <si>
    <t>место охоты(охотхозяйство)</t>
  </si>
  <si>
    <t>Серия ОБ</t>
  </si>
  <si>
    <t>Номер ОБ</t>
  </si>
  <si>
    <t>Дата выдачи ОБ</t>
  </si>
  <si>
    <t>Организация, выдавшая билет</t>
  </si>
  <si>
    <t>КВО №</t>
  </si>
  <si>
    <t>Сведения о добываемых рес.</t>
  </si>
  <si>
    <t>сроки охоты</t>
  </si>
  <si>
    <t>дата:</t>
  </si>
  <si>
    <t>ПУТЕВКА</t>
  </si>
  <si>
    <t>ФИО</t>
  </si>
  <si>
    <t>Таблица 1</t>
  </si>
  <si>
    <t>Разрешено</t>
  </si>
  <si>
    <t>Норма изъятия (шт.,кг)</t>
  </si>
  <si>
    <t>Фактически изъято</t>
  </si>
  <si>
    <t>Подранков (кол-во)</t>
  </si>
  <si>
    <t>Затрачено на охоту, рыбную ловлю (дней)</t>
  </si>
  <si>
    <t>Стоимость услуги (руб.)</t>
  </si>
  <si>
    <t>к изъятию</t>
  </si>
  <si>
    <t>(шт., кг)</t>
  </si>
  <si>
    <t>(объекты охоты, рыболовства)</t>
  </si>
  <si>
    <t>КОРЕШОК И РАЗРЕШЕНИЕ</t>
  </si>
  <si>
    <t>№ п/п</t>
  </si>
  <si>
    <t>Вид/группа видов охотничьих ресурсов</t>
  </si>
  <si>
    <t>Кол-во особей</t>
  </si>
  <si>
    <t>Пол</t>
  </si>
  <si>
    <t>Воз-раст</t>
  </si>
  <si>
    <t>Норма добычи особей</t>
  </si>
  <si>
    <t>таблица 1</t>
  </si>
  <si>
    <t>За день охоты</t>
  </si>
  <si>
    <t>За сезон охоты</t>
  </si>
  <si>
    <t>фамилия инициалы</t>
  </si>
  <si>
    <t>дата :</t>
  </si>
  <si>
    <t>подпись охотника</t>
  </si>
  <si>
    <t>Комитет</t>
  </si>
  <si>
    <t>Данные паспорта, адрес</t>
  </si>
  <si>
    <t>ЗАЯВЛЕНИЕ в МО ВОО ОСОО на выдачу разрешения на добычу охотничьих ресурсов в закрепленных охотничьих угодьях МО ВОО ОСОО и путевки (договора)</t>
  </si>
  <si>
    <t xml:space="preserve">нормы изъятия </t>
  </si>
  <si>
    <t>КВО №  и № чл.билета</t>
  </si>
  <si>
    <t>день</t>
  </si>
  <si>
    <t>сезон</t>
  </si>
  <si>
    <t>-</t>
  </si>
  <si>
    <t xml:space="preserve">Меры безопасности/ С границами угодий </t>
  </si>
  <si>
    <t>Проинструктирован по технике безопасности обращения с огнестрельным охотничьим оружием / Ознакомлен</t>
  </si>
  <si>
    <t>Ознакомлен о сдаче разрешения в течение 20 дней с момента окончания последней даты</t>
  </si>
  <si>
    <t>Фамилия и Инициалы</t>
  </si>
  <si>
    <t>4</t>
  </si>
  <si>
    <t>17165</t>
  </si>
  <si>
    <t>указывается только номер КВО и № членского билета (если Вы - военный охотник), Указывается только "Гость" - если Вы - не военный охотник.</t>
  </si>
  <si>
    <t>Виды охотничьих ресурсов</t>
  </si>
  <si>
    <t xml:space="preserve">На обработку моих персональных данных (в том числе автоматизирован-ную обработку) согласен (согласна). </t>
  </si>
  <si>
    <t xml:space="preserve">подпись охотника                                                    </t>
  </si>
  <si>
    <t>Серия охотн. билета</t>
  </si>
  <si>
    <t>Номер охотн. билета (ОБ)</t>
  </si>
  <si>
    <t>Приозерское ОХ</t>
  </si>
  <si>
    <t>Тихвинское ОХ</t>
  </si>
  <si>
    <t>Ржевское ОХ (1,2-обх,4 -Токс-Маток-3км,5-Соколье)</t>
  </si>
  <si>
    <t xml:space="preserve">либо </t>
  </si>
  <si>
    <t>Орг-ция, выдавшая билет</t>
  </si>
  <si>
    <t>Особая отметка</t>
  </si>
  <si>
    <t>ЗАЯВЛЕНИЕ в МО ВОО ОСОО о выдаче разрешения на добычу охотничьих ресурсов в закрепленных охотничьих угодьях МО ВОО ОСОО и путевки (договора) в целях: Любительская и спортивная охота</t>
  </si>
  <si>
    <t>Иванов Иван Иванович</t>
  </si>
  <si>
    <t>8-905-003-……</t>
  </si>
  <si>
    <t>1 место охоты(охотхозяйство)</t>
  </si>
  <si>
    <t>2 место охоты(охотхозяйство)</t>
  </si>
  <si>
    <t>78</t>
  </si>
  <si>
    <t>000004</t>
  </si>
  <si>
    <t>01.01.2011</t>
  </si>
  <si>
    <t>19.08.2023</t>
  </si>
  <si>
    <t>26.06.2023</t>
  </si>
  <si>
    <t>Приморское ОХ</t>
  </si>
  <si>
    <t>Мичуринское ОХ</t>
  </si>
  <si>
    <t>Кингисеппское ОХ</t>
  </si>
  <si>
    <t>Усть-Лужское ОХ, исключая Котельский заказник</t>
  </si>
  <si>
    <t xml:space="preserve">Сроки охоты </t>
  </si>
  <si>
    <t>Если недостаточно строк для видов - пишем через запятую в последней строке</t>
  </si>
  <si>
    <t>Запрещается (иначе программа не увидит) изменять формат документа, удалять или добавлять строки (колонки) и т.д.</t>
  </si>
  <si>
    <t>Примеры формулировки по отдельным охот. хозяйствам  и в целом по всем 8 ОХ</t>
  </si>
  <si>
    <t>Рябчик</t>
  </si>
  <si>
    <t>Вальдшнеп</t>
  </si>
  <si>
    <t>29.02.2024</t>
  </si>
  <si>
    <t>формат даты не меняем</t>
  </si>
  <si>
    <t>Бобочинское ОХ (2 обход, Еврмиловский (исключая ООПТ "Желтая бухта")</t>
  </si>
  <si>
    <t>С приказами №379 и №  50-Р</t>
  </si>
  <si>
    <t>Хозяйства МО ВОО ОСОО, в  т.ч.: Бобочинское ОХ (2 обход, Еврмиловский (исключая ООПТ "Желтая бухта")),</t>
  </si>
  <si>
    <t>Ржевское ОХ (1,2-обх,4 -Токс-Маток-3км,5-Соколье), Усть-Лужское ОХ (исключая Котельский заказник)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</si>
</sst>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i/>
      <sz val="8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8"/>
      <color indexed="8"/>
      <name val="Times New Roman"/>
      <family val="1"/>
    </font>
    <font>
      <i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sz val="11"/>
      <color indexed="30"/>
      <name val="Calibri"/>
      <family val="2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2"/>
      <color indexed="17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7"/>
      <name val="Arial Cyr"/>
      <family val="0"/>
    </font>
    <font>
      <b/>
      <sz val="11"/>
      <color indexed="30"/>
      <name val="Calibri"/>
      <family val="2"/>
    </font>
    <font>
      <b/>
      <sz val="12"/>
      <color indexed="3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Times New Roman"/>
      <family val="1"/>
    </font>
    <font>
      <sz val="9"/>
      <color indexed="8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70C0"/>
      <name val="Calibri"/>
      <family val="2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B050"/>
      <name val="Arial Cyr"/>
      <family val="0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0070C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85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6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/>
    </xf>
    <xf numFmtId="49" fontId="88" fillId="0" borderId="0" xfId="0" applyNumberFormat="1" applyFont="1" applyAlignment="1">
      <alignment vertical="center"/>
    </xf>
    <xf numFmtId="49" fontId="89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15" fillId="0" borderId="0" xfId="0" applyFont="1" applyFill="1" applyAlignment="1">
      <alignment horizontal="justify" vertical="distributed"/>
    </xf>
    <xf numFmtId="0" fontId="0" fillId="0" borderId="0" xfId="0" applyAlignment="1">
      <alignment vertical="distributed"/>
    </xf>
    <xf numFmtId="0" fontId="14" fillId="0" borderId="0" xfId="0" applyFont="1" applyFill="1" applyAlignment="1">
      <alignment vertical="distributed"/>
    </xf>
    <xf numFmtId="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6" fillId="0" borderId="10" xfId="0" applyFont="1" applyFill="1" applyBorder="1" applyAlignment="1">
      <alignment vertical="distributed"/>
    </xf>
    <xf numFmtId="14" fontId="47" fillId="0" borderId="10" xfId="0" applyNumberFormat="1" applyFont="1" applyFill="1" applyBorder="1" applyAlignment="1">
      <alignment horizontal="center" vertical="distributed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distributed"/>
    </xf>
    <xf numFmtId="0" fontId="93" fillId="0" borderId="0" xfId="0" applyFont="1" applyFill="1" applyAlignment="1">
      <alignment/>
    </xf>
    <xf numFmtId="0" fontId="83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94" fillId="0" borderId="0" xfId="0" applyFont="1" applyAlignment="1">
      <alignment/>
    </xf>
    <xf numFmtId="49" fontId="95" fillId="0" borderId="0" xfId="0" applyNumberFormat="1" applyFont="1" applyFill="1" applyBorder="1" applyAlignment="1">
      <alignment horizontal="left"/>
    </xf>
    <xf numFmtId="0" fontId="96" fillId="0" borderId="0" xfId="0" applyNumberFormat="1" applyFont="1" applyFill="1" applyBorder="1" applyAlignment="1">
      <alignment horizontal="left"/>
    </xf>
    <xf numFmtId="49" fontId="97" fillId="0" borderId="10" xfId="0" applyNumberFormat="1" applyFont="1" applyFill="1" applyBorder="1" applyAlignment="1">
      <alignment horizontal="left" vertical="distributed"/>
    </xf>
    <xf numFmtId="0" fontId="54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98" fillId="0" borderId="0" xfId="0" applyNumberFormat="1" applyFont="1" applyFill="1" applyAlignment="1">
      <alignment horizontal="center" vertical="distributed"/>
    </xf>
    <xf numFmtId="0" fontId="99" fillId="0" borderId="10" xfId="0" applyFont="1" applyBorder="1" applyAlignment="1">
      <alignment horizontal="center"/>
    </xf>
    <xf numFmtId="0" fontId="94" fillId="0" borderId="0" xfId="0" applyNumberFormat="1" applyFont="1" applyAlignment="1">
      <alignment vertical="distributed"/>
    </xf>
    <xf numFmtId="0" fontId="0" fillId="0" borderId="0" xfId="0" applyAlignment="1">
      <alignment horizontal="right"/>
    </xf>
    <xf numFmtId="49" fontId="55" fillId="0" borderId="10" xfId="0" applyNumberFormat="1" applyFont="1" applyBorder="1" applyAlignment="1">
      <alignment horizontal="center" vertical="distributed"/>
    </xf>
    <xf numFmtId="0" fontId="100" fillId="0" borderId="0" xfId="0" applyFont="1" applyAlignment="1">
      <alignment/>
    </xf>
    <xf numFmtId="0" fontId="0" fillId="0" borderId="0" xfId="0" applyBorder="1" applyAlignment="1">
      <alignment/>
    </xf>
    <xf numFmtId="49" fontId="101" fillId="0" borderId="0" xfId="0" applyNumberFormat="1" applyFont="1" applyFill="1" applyBorder="1" applyAlignment="1">
      <alignment horizontal="left" vertical="distributed"/>
    </xf>
    <xf numFmtId="0" fontId="60" fillId="0" borderId="0" xfId="0" applyFont="1" applyAlignment="1">
      <alignment horizontal="center"/>
    </xf>
    <xf numFmtId="0" fontId="102" fillId="0" borderId="0" xfId="0" applyFont="1" applyAlignment="1">
      <alignment/>
    </xf>
    <xf numFmtId="0" fontId="0" fillId="0" borderId="0" xfId="0" applyAlignment="1">
      <alignment vertical="distributed"/>
    </xf>
    <xf numFmtId="0" fontId="60" fillId="0" borderId="10" xfId="0" applyFont="1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60" fillId="0" borderId="10" xfId="0" applyFont="1" applyBorder="1" applyAlignment="1">
      <alignment vertical="distributed"/>
    </xf>
    <xf numFmtId="0" fontId="85" fillId="0" borderId="10" xfId="0" applyFont="1" applyBorder="1" applyAlignment="1">
      <alignment horizontal="left" vertical="distributed"/>
    </xf>
    <xf numFmtId="0" fontId="83" fillId="0" borderId="10" xfId="0" applyFont="1" applyBorder="1" applyAlignment="1">
      <alignment vertical="distributed"/>
    </xf>
    <xf numFmtId="0" fontId="103" fillId="0" borderId="10" xfId="0" applyFont="1" applyBorder="1" applyAlignment="1">
      <alignment vertical="distributed"/>
    </xf>
    <xf numFmtId="0" fontId="102" fillId="0" borderId="17" xfId="0" applyNumberFormat="1" applyFont="1" applyBorder="1" applyAlignment="1">
      <alignment horizontal="left" vertical="distributed"/>
    </xf>
    <xf numFmtId="0" fontId="102" fillId="0" borderId="18" xfId="0" applyNumberFormat="1" applyFont="1" applyBorder="1" applyAlignment="1">
      <alignment horizontal="left" vertical="distributed"/>
    </xf>
    <xf numFmtId="49" fontId="104" fillId="0" borderId="10" xfId="0" applyNumberFormat="1" applyFont="1" applyFill="1" applyBorder="1" applyAlignment="1">
      <alignment horizontal="left" vertical="distributed"/>
    </xf>
    <xf numFmtId="49" fontId="9" fillId="0" borderId="17" xfId="0" applyNumberFormat="1" applyFont="1" applyFill="1" applyBorder="1" applyAlignment="1">
      <alignment horizontal="left" vertical="distributed"/>
    </xf>
    <xf numFmtId="49" fontId="9" fillId="0" borderId="18" xfId="0" applyNumberFormat="1" applyFont="1" applyFill="1" applyBorder="1" applyAlignment="1">
      <alignment horizontal="left" vertical="distributed"/>
    </xf>
    <xf numFmtId="49" fontId="105" fillId="0" borderId="10" xfId="0" applyNumberFormat="1" applyFont="1" applyFill="1" applyBorder="1" applyAlignment="1">
      <alignment horizontal="left" vertical="distributed"/>
    </xf>
    <xf numFmtId="49" fontId="106" fillId="0" borderId="10" xfId="0" applyNumberFormat="1" applyFont="1" applyFill="1" applyBorder="1" applyAlignment="1">
      <alignment horizontal="left" vertical="distributed"/>
    </xf>
    <xf numFmtId="49" fontId="101" fillId="0" borderId="17" xfId="0" applyNumberFormat="1" applyFont="1" applyFill="1" applyBorder="1" applyAlignment="1">
      <alignment horizontal="left" vertical="distributed"/>
    </xf>
    <xf numFmtId="49" fontId="101" fillId="0" borderId="18" xfId="0" applyNumberFormat="1" applyFont="1" applyFill="1" applyBorder="1" applyAlignment="1">
      <alignment horizontal="left" vertical="distributed"/>
    </xf>
    <xf numFmtId="49" fontId="13" fillId="0" borderId="10" xfId="0" applyNumberFormat="1" applyFont="1" applyFill="1" applyBorder="1" applyAlignment="1">
      <alignment horizontal="left" vertical="distributed"/>
    </xf>
    <xf numFmtId="0" fontId="107" fillId="0" borderId="17" xfId="0" applyNumberFormat="1" applyFont="1" applyFill="1" applyBorder="1" applyAlignment="1">
      <alignment horizontal="left" vertical="distributed"/>
    </xf>
    <xf numFmtId="0" fontId="107" fillId="0" borderId="18" xfId="0" applyNumberFormat="1" applyFont="1" applyFill="1" applyBorder="1" applyAlignment="1">
      <alignment horizontal="left" vertical="distributed"/>
    </xf>
    <xf numFmtId="0" fontId="0" fillId="0" borderId="0" xfId="0" applyAlignment="1">
      <alignment vertical="distributed"/>
    </xf>
    <xf numFmtId="0" fontId="19" fillId="0" borderId="0" xfId="0" applyFont="1" applyFill="1" applyAlignment="1">
      <alignment horizontal="center" vertical="distributed"/>
    </xf>
    <xf numFmtId="0" fontId="108" fillId="0" borderId="0" xfId="0" applyFont="1" applyAlignment="1">
      <alignment vertical="distributed" wrapText="1"/>
    </xf>
    <xf numFmtId="0" fontId="108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distributed"/>
    </xf>
    <xf numFmtId="49" fontId="9" fillId="0" borderId="19" xfId="0" applyNumberFormat="1" applyFont="1" applyFill="1" applyBorder="1" applyAlignment="1">
      <alignment horizontal="center" vertical="distributed"/>
    </xf>
    <xf numFmtId="49" fontId="9" fillId="0" borderId="20" xfId="0" applyNumberFormat="1" applyFont="1" applyFill="1" applyBorder="1" applyAlignment="1">
      <alignment horizontal="center" vertical="distributed"/>
    </xf>
    <xf numFmtId="49" fontId="16" fillId="0" borderId="21" xfId="0" applyNumberFormat="1" applyFont="1" applyFill="1" applyBorder="1" applyAlignment="1">
      <alignment horizontal="center" vertical="distributed"/>
    </xf>
    <xf numFmtId="49" fontId="16" fillId="0" borderId="22" xfId="0" applyNumberFormat="1" applyFont="1" applyFill="1" applyBorder="1" applyAlignment="1">
      <alignment horizontal="center" vertical="distributed"/>
    </xf>
    <xf numFmtId="49" fontId="104" fillId="0" borderId="17" xfId="0" applyNumberFormat="1" applyFont="1" applyFill="1" applyBorder="1" applyAlignment="1">
      <alignment horizontal="left" vertical="distributed"/>
    </xf>
    <xf numFmtId="0" fontId="104" fillId="0" borderId="18" xfId="0" applyNumberFormat="1" applyFont="1" applyFill="1" applyBorder="1" applyAlignment="1">
      <alignment horizontal="left" vertical="distributed"/>
    </xf>
    <xf numFmtId="0" fontId="2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8.7109375" style="0" customWidth="1"/>
    <col min="2" max="2" width="18.7109375" style="0" customWidth="1"/>
    <col min="3" max="3" width="17.28125" style="0" customWidth="1"/>
    <col min="4" max="4" width="6.57421875" style="0" customWidth="1"/>
    <col min="5" max="5" width="6.140625" style="0" customWidth="1"/>
    <col min="6" max="6" width="73.57421875" style="0" customWidth="1"/>
  </cols>
  <sheetData>
    <row r="1" spans="1:3" ht="0.75" customHeight="1">
      <c r="A1" s="37" t="s">
        <v>43</v>
      </c>
      <c r="B1" s="37"/>
      <c r="C1" s="35"/>
    </row>
    <row r="2" spans="1:6" ht="40.5" customHeight="1">
      <c r="A2" s="90" t="s">
        <v>67</v>
      </c>
      <c r="B2" s="90"/>
      <c r="C2" s="90"/>
      <c r="F2" s="110" t="s">
        <v>83</v>
      </c>
    </row>
    <row r="3" spans="1:6" ht="30.75" customHeight="1">
      <c r="A3" s="71" t="s">
        <v>1</v>
      </c>
      <c r="B3" s="79" t="s">
        <v>68</v>
      </c>
      <c r="C3" s="79"/>
      <c r="D3" s="33"/>
      <c r="F3" s="38" t="s">
        <v>84</v>
      </c>
    </row>
    <row r="4" spans="1:6" ht="15.75" customHeight="1">
      <c r="A4" s="72" t="s">
        <v>42</v>
      </c>
      <c r="B4" s="80"/>
      <c r="C4" s="81"/>
      <c r="D4" s="33"/>
      <c r="E4" s="68">
        <v>1</v>
      </c>
      <c r="F4" s="62" t="s">
        <v>89</v>
      </c>
    </row>
    <row r="5" spans="1:11" ht="13.5" customHeight="1">
      <c r="A5" s="72" t="s">
        <v>66</v>
      </c>
      <c r="B5" s="84"/>
      <c r="C5" s="85"/>
      <c r="D5" s="33"/>
      <c r="E5" s="68">
        <v>2</v>
      </c>
      <c r="F5" s="54" t="s">
        <v>61</v>
      </c>
      <c r="G5" s="65"/>
      <c r="H5" s="67"/>
      <c r="K5" s="65"/>
    </row>
    <row r="6" spans="1:8" ht="38.25" customHeight="1">
      <c r="A6" s="73" t="s">
        <v>90</v>
      </c>
      <c r="B6" s="82" t="s">
        <v>51</v>
      </c>
      <c r="C6" s="82"/>
      <c r="D6" s="33"/>
      <c r="E6" s="68">
        <v>3</v>
      </c>
      <c r="F6" s="54" t="s">
        <v>63</v>
      </c>
      <c r="H6" s="66"/>
    </row>
    <row r="7" spans="1:8" ht="36" customHeight="1">
      <c r="A7" s="74" t="s">
        <v>49</v>
      </c>
      <c r="B7" s="83" t="s">
        <v>50</v>
      </c>
      <c r="C7" s="83"/>
      <c r="D7" s="33"/>
      <c r="E7" s="68">
        <v>4</v>
      </c>
      <c r="F7" s="52" t="s">
        <v>62</v>
      </c>
      <c r="G7" s="63"/>
      <c r="H7" s="54"/>
    </row>
    <row r="8" spans="1:8" ht="15.75">
      <c r="A8" s="72" t="s">
        <v>6</v>
      </c>
      <c r="B8" s="86" t="s">
        <v>69</v>
      </c>
      <c r="C8" s="86"/>
      <c r="D8" s="33"/>
      <c r="E8" s="68">
        <v>5</v>
      </c>
      <c r="F8" s="69" t="s">
        <v>77</v>
      </c>
      <c r="G8" s="63"/>
      <c r="H8" s="52"/>
    </row>
    <row r="9" spans="1:7" ht="27.75" customHeight="1">
      <c r="A9" s="72" t="s">
        <v>70</v>
      </c>
      <c r="B9" s="87" t="s">
        <v>63</v>
      </c>
      <c r="C9" s="88"/>
      <c r="D9" s="33"/>
      <c r="E9" s="68">
        <v>3</v>
      </c>
      <c r="F9" s="69" t="s">
        <v>78</v>
      </c>
      <c r="G9" s="52"/>
    </row>
    <row r="10" spans="1:7" ht="15.75" customHeight="1">
      <c r="A10" s="72" t="s">
        <v>71</v>
      </c>
      <c r="B10" s="77"/>
      <c r="C10" s="78"/>
      <c r="D10" s="33"/>
      <c r="E10" s="68">
        <v>7</v>
      </c>
      <c r="F10" s="69" t="s">
        <v>79</v>
      </c>
      <c r="G10" s="52"/>
    </row>
    <row r="11" spans="1:6" ht="15.75">
      <c r="A11" s="75" t="s">
        <v>59</v>
      </c>
      <c r="B11" s="79" t="s">
        <v>72</v>
      </c>
      <c r="C11" s="79"/>
      <c r="D11" s="33"/>
      <c r="E11" s="68">
        <v>8</v>
      </c>
      <c r="F11" s="69" t="s">
        <v>80</v>
      </c>
    </row>
    <row r="12" spans="1:6" ht="15.75">
      <c r="A12" s="72" t="s">
        <v>60</v>
      </c>
      <c r="B12" s="79" t="s">
        <v>73</v>
      </c>
      <c r="C12" s="79"/>
      <c r="D12" s="33"/>
      <c r="E12" t="s">
        <v>64</v>
      </c>
      <c r="F12" s="53" t="s">
        <v>91</v>
      </c>
    </row>
    <row r="13" spans="1:6" ht="15.75">
      <c r="A13" s="72" t="s">
        <v>10</v>
      </c>
      <c r="B13" s="79" t="s">
        <v>74</v>
      </c>
      <c r="C13" s="79"/>
      <c r="D13" s="33"/>
      <c r="F13" s="54" t="s">
        <v>92</v>
      </c>
    </row>
    <row r="14" spans="1:4" ht="16.5" customHeight="1">
      <c r="A14" s="72" t="s">
        <v>65</v>
      </c>
      <c r="B14" s="93" t="s">
        <v>41</v>
      </c>
      <c r="C14" s="93"/>
      <c r="D14" s="33"/>
    </row>
    <row r="15" spans="1:6" ht="13.5" customHeight="1">
      <c r="A15" s="72" t="s">
        <v>45</v>
      </c>
      <c r="B15" s="50" t="s">
        <v>53</v>
      </c>
      <c r="C15" s="50" t="s">
        <v>54</v>
      </c>
      <c r="F15" s="49" t="s">
        <v>55</v>
      </c>
    </row>
    <row r="16" spans="1:5" ht="12" customHeight="1">
      <c r="A16" s="72" t="s">
        <v>13</v>
      </c>
      <c r="B16" s="94"/>
      <c r="C16" s="95"/>
      <c r="D16" s="48" t="s">
        <v>44</v>
      </c>
      <c r="E16" s="39"/>
    </row>
    <row r="17" spans="1:5" ht="13.5" customHeight="1">
      <c r="A17" s="76" t="s">
        <v>56</v>
      </c>
      <c r="B17" s="96" t="s">
        <v>81</v>
      </c>
      <c r="C17" s="97"/>
      <c r="D17" t="s">
        <v>46</v>
      </c>
      <c r="E17" s="34" t="s">
        <v>47</v>
      </c>
    </row>
    <row r="18" spans="1:6" ht="15.75">
      <c r="A18" s="55" t="s">
        <v>85</v>
      </c>
      <c r="B18" s="64" t="s">
        <v>75</v>
      </c>
      <c r="C18" s="64" t="s">
        <v>87</v>
      </c>
      <c r="D18" s="56" t="s">
        <v>48</v>
      </c>
      <c r="E18" s="57" t="s">
        <v>48</v>
      </c>
      <c r="F18" s="39" t="s">
        <v>88</v>
      </c>
    </row>
    <row r="19" spans="1:5" ht="15.75">
      <c r="A19" s="55" t="s">
        <v>86</v>
      </c>
      <c r="B19" s="64" t="s">
        <v>75</v>
      </c>
      <c r="C19" s="64" t="s">
        <v>87</v>
      </c>
      <c r="D19" s="56" t="s">
        <v>48</v>
      </c>
      <c r="E19" s="58" t="s">
        <v>48</v>
      </c>
    </row>
    <row r="20" spans="1:5" ht="15.75">
      <c r="A20" s="55"/>
      <c r="B20" s="64"/>
      <c r="C20" s="64"/>
      <c r="D20" s="56" t="s">
        <v>48</v>
      </c>
      <c r="E20" s="58" t="s">
        <v>48</v>
      </c>
    </row>
    <row r="21" spans="1:5" ht="15.75">
      <c r="A21" s="55"/>
      <c r="B21" s="64"/>
      <c r="C21" s="64"/>
      <c r="D21" s="56" t="s">
        <v>48</v>
      </c>
      <c r="E21" s="58" t="s">
        <v>48</v>
      </c>
    </row>
    <row r="22" spans="1:5" ht="16.5" customHeight="1">
      <c r="A22" s="43"/>
      <c r="B22" s="44"/>
      <c r="C22" s="44"/>
      <c r="D22" s="56"/>
      <c r="E22" s="59"/>
    </row>
    <row r="23" spans="1:6" ht="15" customHeight="1">
      <c r="A23" s="47"/>
      <c r="B23" s="44"/>
      <c r="C23" s="44"/>
      <c r="D23" s="45"/>
      <c r="E23" s="46"/>
      <c r="F23" s="39" t="s">
        <v>82</v>
      </c>
    </row>
    <row r="24" spans="1:5" ht="14.25" customHeight="1">
      <c r="A24" s="70" t="s">
        <v>52</v>
      </c>
      <c r="B24" s="98" t="str">
        <f>B3</f>
        <v>Иванов Иван Иванович</v>
      </c>
      <c r="C24" s="99"/>
      <c r="D24" s="41"/>
      <c r="E24" s="40"/>
    </row>
    <row r="25" spans="1:5" ht="4.5" customHeight="1" hidden="1">
      <c r="A25" s="70"/>
      <c r="B25" s="36"/>
      <c r="C25" s="36"/>
      <c r="D25" s="41"/>
      <c r="E25" s="40"/>
    </row>
    <row r="26" spans="1:5" ht="33.75" customHeight="1">
      <c r="A26" s="51" t="s">
        <v>15</v>
      </c>
      <c r="B26" s="91" t="s">
        <v>57</v>
      </c>
      <c r="C26" s="92"/>
      <c r="D26" s="41"/>
      <c r="E26" s="40"/>
    </row>
    <row r="27" spans="1:8" ht="16.5" customHeight="1">
      <c r="A27" s="60" t="s">
        <v>76</v>
      </c>
      <c r="B27" s="89" t="s">
        <v>58</v>
      </c>
      <c r="C27" s="89"/>
      <c r="D27" s="42"/>
      <c r="E27" s="61"/>
      <c r="F27" s="1"/>
      <c r="G27" s="1"/>
      <c r="H27" s="1"/>
    </row>
    <row r="28" spans="4:8" ht="15">
      <c r="D28" s="1"/>
      <c r="E28" s="1"/>
      <c r="F28" s="1"/>
      <c r="G28" s="1"/>
      <c r="H28" s="1"/>
    </row>
    <row r="29" spans="4:8" ht="15">
      <c r="D29" s="1"/>
      <c r="E29" s="1"/>
      <c r="F29" s="2"/>
      <c r="G29" s="2"/>
      <c r="H29" s="2"/>
    </row>
    <row r="30" spans="4:8" ht="15">
      <c r="D30" s="1"/>
      <c r="E30" s="1"/>
      <c r="F30" s="2"/>
      <c r="G30" s="2"/>
      <c r="H30" s="2"/>
    </row>
    <row r="31" spans="4:8" ht="15">
      <c r="D31" s="1"/>
      <c r="E31" s="1"/>
      <c r="F31" s="2"/>
      <c r="G31" s="2"/>
      <c r="H31" s="2"/>
    </row>
    <row r="32" spans="4:8" ht="15">
      <c r="D32" s="1"/>
      <c r="E32" s="1"/>
      <c r="F32" s="4"/>
      <c r="G32" s="2"/>
      <c r="H32" s="2"/>
    </row>
    <row r="33" spans="4:8" ht="15">
      <c r="D33" s="1"/>
      <c r="E33" s="1"/>
      <c r="F33" s="3"/>
      <c r="G33" s="2"/>
      <c r="H33" s="2"/>
    </row>
    <row r="34" spans="4:8" ht="15">
      <c r="D34" s="1"/>
      <c r="E34" s="1"/>
      <c r="F34" s="4"/>
      <c r="G34" s="2"/>
      <c r="H34" s="2"/>
    </row>
  </sheetData>
  <sheetProtection/>
  <mergeCells count="18">
    <mergeCell ref="B27:C27"/>
    <mergeCell ref="B12:C12"/>
    <mergeCell ref="A2:C2"/>
    <mergeCell ref="B26:C26"/>
    <mergeCell ref="B14:C14"/>
    <mergeCell ref="B16:C16"/>
    <mergeCell ref="B17:C17"/>
    <mergeCell ref="B24:C24"/>
    <mergeCell ref="B13:C13"/>
    <mergeCell ref="B3:C3"/>
    <mergeCell ref="B10:C10"/>
    <mergeCell ref="B11:C11"/>
    <mergeCell ref="B4:C4"/>
    <mergeCell ref="B6:C6"/>
    <mergeCell ref="B7:C7"/>
    <mergeCell ref="B5:C5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7.421875" style="0" customWidth="1"/>
    <col min="2" max="2" width="48.57421875" style="0" customWidth="1"/>
    <col min="3" max="3" width="11.140625" style="0" customWidth="1"/>
    <col min="8" max="8" width="7.00390625" style="0" customWidth="1"/>
    <col min="9" max="9" width="6.421875" style="0" customWidth="1"/>
    <col min="10" max="10" width="37.7109375" style="0" customWidth="1"/>
  </cols>
  <sheetData>
    <row r="1" spans="1:5" ht="12.75" customHeight="1">
      <c r="A1" s="100" t="s">
        <v>16</v>
      </c>
      <c r="B1" s="100"/>
      <c r="C1" s="6"/>
      <c r="D1" s="6"/>
      <c r="E1" s="6"/>
    </row>
    <row r="2" spans="1:5" ht="12.75" customHeight="1">
      <c r="A2" s="100"/>
      <c r="B2" s="100"/>
      <c r="C2" s="6"/>
      <c r="D2" s="6"/>
      <c r="E2" s="6"/>
    </row>
    <row r="3" spans="1:3" ht="12.75" customHeight="1">
      <c r="A3" s="22" t="s">
        <v>7</v>
      </c>
      <c r="B3" s="8" t="str">
        <f>Лист4!$B$9</f>
        <v>Ржевское ОХ (1,2-обх,4 -Токс-Маток-3км,5-Соколье)</v>
      </c>
      <c r="C3" s="7"/>
    </row>
    <row r="4" spans="1:3" ht="12.75" customHeight="1">
      <c r="A4" s="22" t="s">
        <v>17</v>
      </c>
      <c r="B4" s="8" t="str">
        <f>Лист4!$B$3</f>
        <v>Иванов Иван Иванович</v>
      </c>
      <c r="C4" s="7"/>
    </row>
    <row r="5" spans="1:3" ht="12.75" customHeight="1">
      <c r="A5" s="22" t="s">
        <v>8</v>
      </c>
      <c r="B5" s="8" t="str">
        <f>Лист4!$B$10</f>
        <v>78</v>
      </c>
      <c r="C5" s="7" t="str">
        <f>B5</f>
        <v>78</v>
      </c>
    </row>
    <row r="6" spans="1:4" ht="12.75" customHeight="1">
      <c r="A6" s="22" t="s">
        <v>9</v>
      </c>
      <c r="B6" s="8" t="str">
        <f>Лист4!$B$11</f>
        <v>000004</v>
      </c>
      <c r="C6" s="7" t="str">
        <f>B6</f>
        <v>000004</v>
      </c>
      <c r="D6" s="8" t="str">
        <f>лист1!$B$15</f>
        <v>4</v>
      </c>
    </row>
    <row r="7" spans="1:2" ht="13.5" customHeight="1" thickBot="1">
      <c r="A7" s="22" t="s">
        <v>11</v>
      </c>
      <c r="B7" s="8" t="str">
        <f>Лист4!$B$13</f>
        <v>Комитет</v>
      </c>
    </row>
    <row r="8" spans="1:8" ht="30" customHeight="1">
      <c r="A8" s="22" t="s">
        <v>18</v>
      </c>
      <c r="C8" s="9" t="s">
        <v>19</v>
      </c>
      <c r="D8" s="101" t="s">
        <v>20</v>
      </c>
      <c r="E8" s="10" t="s">
        <v>21</v>
      </c>
      <c r="F8" s="101" t="s">
        <v>22</v>
      </c>
      <c r="G8" s="104" t="s">
        <v>23</v>
      </c>
      <c r="H8" s="101" t="s">
        <v>24</v>
      </c>
    </row>
    <row r="9" spans="3:8" ht="12.75" customHeight="1">
      <c r="C9" s="11" t="s">
        <v>25</v>
      </c>
      <c r="D9" s="102"/>
      <c r="E9" s="12" t="s">
        <v>26</v>
      </c>
      <c r="F9" s="102"/>
      <c r="G9" s="105"/>
      <c r="H9" s="102"/>
    </row>
    <row r="10" spans="3:8" ht="36.75" customHeight="1" thickBot="1">
      <c r="C10" s="13" t="s">
        <v>27</v>
      </c>
      <c r="D10" s="103"/>
      <c r="E10" s="14"/>
      <c r="F10" s="103"/>
      <c r="G10" s="106"/>
      <c r="H10" s="103"/>
    </row>
    <row r="11" spans="2:3" ht="12.75" customHeight="1">
      <c r="B11">
        <v>1</v>
      </c>
      <c r="C11" s="8" t="str">
        <f>Лист4!B16</f>
        <v>Сроки охоты </v>
      </c>
    </row>
    <row r="12" spans="2:3" ht="12.75" customHeight="1">
      <c r="B12">
        <v>2</v>
      </c>
      <c r="C12" s="8" t="str">
        <f>Лист4!B17</f>
        <v>Рябчик</v>
      </c>
    </row>
    <row r="13" spans="2:3" ht="12.75" customHeight="1">
      <c r="B13">
        <v>3</v>
      </c>
      <c r="C13" s="8" t="e">
        <f>Лист4!B18</f>
        <v>#REF!</v>
      </c>
    </row>
    <row r="14" spans="2:3" ht="12.75" customHeight="1">
      <c r="B14">
        <v>4</v>
      </c>
      <c r="C14" s="8"/>
    </row>
  </sheetData>
  <sheetProtection password="CE28" sheet="1"/>
  <mergeCells count="5">
    <mergeCell ref="A1:B2"/>
    <mergeCell ref="D8:D10"/>
    <mergeCell ref="F8:F10"/>
    <mergeCell ref="G8:G10"/>
    <mergeCell ref="H8:H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4.7109375" style="0" customWidth="1"/>
    <col min="2" max="2" width="29.421875" style="0" customWidth="1"/>
    <col min="4" max="4" width="45.7109375" style="0" customWidth="1"/>
    <col min="7" max="7" width="9.7109375" style="0" customWidth="1"/>
    <col min="10" max="10" width="10.8515625" style="0" customWidth="1"/>
  </cols>
  <sheetData>
    <row r="1" spans="1:9" ht="15">
      <c r="A1" s="109" t="s">
        <v>28</v>
      </c>
      <c r="B1" s="109"/>
      <c r="C1" s="24"/>
      <c r="D1" s="24"/>
      <c r="E1" s="24"/>
      <c r="F1" s="24"/>
      <c r="G1" s="24"/>
      <c r="H1" s="24"/>
      <c r="I1" s="25"/>
    </row>
    <row r="2" spans="1:9" ht="15">
      <c r="A2" s="109"/>
      <c r="B2" s="109"/>
      <c r="C2" s="24"/>
      <c r="D2" s="24"/>
      <c r="E2" s="24"/>
      <c r="F2" s="24"/>
      <c r="G2" s="24"/>
      <c r="H2" s="24"/>
      <c r="I2" s="25"/>
    </row>
    <row r="3" spans="1:9" ht="12.75" customHeight="1">
      <c r="A3" s="24"/>
      <c r="B3" s="24"/>
      <c r="C3" s="24"/>
      <c r="D3" s="24"/>
      <c r="E3" s="24"/>
      <c r="F3" s="24"/>
      <c r="G3" s="24"/>
      <c r="H3" s="24"/>
      <c r="I3" s="25"/>
    </row>
    <row r="4" spans="1:9" ht="12.75" customHeight="1">
      <c r="A4" s="24" t="s">
        <v>17</v>
      </c>
      <c r="B4" s="8" t="str">
        <f>Лист4!B3</f>
        <v>Иванов Иван Иванович</v>
      </c>
      <c r="C4" s="24"/>
      <c r="D4" s="24"/>
      <c r="E4" s="24"/>
      <c r="F4" s="24"/>
      <c r="G4" s="24"/>
      <c r="H4" s="24"/>
      <c r="I4" s="25"/>
    </row>
    <row r="5" spans="1:9" ht="12.75" customHeight="1">
      <c r="A5" s="24" t="s">
        <v>2</v>
      </c>
      <c r="B5" s="8">
        <f>Лист4!B4</f>
        <v>0</v>
      </c>
      <c r="C5" s="24"/>
      <c r="D5" s="24"/>
      <c r="E5" s="24"/>
      <c r="F5" s="24"/>
      <c r="G5" s="26">
        <f>B5</f>
        <v>0</v>
      </c>
      <c r="H5" s="24">
        <f>B6</f>
        <v>0</v>
      </c>
      <c r="I5" s="25"/>
    </row>
    <row r="6" spans="1:9" ht="12.75" customHeight="1">
      <c r="A6" s="24" t="s">
        <v>3</v>
      </c>
      <c r="B6" s="8">
        <f>Лист4!B5</f>
        <v>0</v>
      </c>
      <c r="C6" s="24"/>
      <c r="D6" s="24"/>
      <c r="E6" s="24"/>
      <c r="F6" s="24"/>
      <c r="G6" s="24"/>
      <c r="H6" s="24"/>
      <c r="I6" s="25"/>
    </row>
    <row r="7" spans="1:9" ht="12.75" customHeight="1">
      <c r="A7" s="24" t="s">
        <v>8</v>
      </c>
      <c r="B7" s="8" t="str">
        <f>Лист4!B10</f>
        <v>78</v>
      </c>
      <c r="C7" s="24"/>
      <c r="D7" s="24"/>
      <c r="E7" s="24"/>
      <c r="F7" s="24"/>
      <c r="G7" s="24" t="str">
        <f>B7</f>
        <v>78</v>
      </c>
      <c r="H7" s="24"/>
      <c r="I7" s="25"/>
    </row>
    <row r="8" spans="1:9" ht="12.75" customHeight="1">
      <c r="A8" s="24" t="s">
        <v>9</v>
      </c>
      <c r="B8" s="8" t="str">
        <f>Лист4!B11</f>
        <v>000004</v>
      </c>
      <c r="C8" s="24"/>
      <c r="D8" s="24"/>
      <c r="E8" s="24"/>
      <c r="F8" s="24"/>
      <c r="G8" s="24" t="str">
        <f>B8</f>
        <v>000004</v>
      </c>
      <c r="H8" s="24"/>
      <c r="I8" s="25"/>
    </row>
    <row r="9" spans="1:9" ht="18" customHeight="1">
      <c r="A9" s="24" t="s">
        <v>10</v>
      </c>
      <c r="B9" s="8" t="str">
        <f>Лист4!B12</f>
        <v>01.01.2011</v>
      </c>
      <c r="C9" s="24"/>
      <c r="D9" s="24"/>
      <c r="E9" s="24"/>
      <c r="F9" s="24"/>
      <c r="G9" s="24" t="str">
        <f>B9</f>
        <v>01.01.2011</v>
      </c>
      <c r="H9" s="24"/>
      <c r="I9" s="25"/>
    </row>
    <row r="10" spans="1:9" ht="19.5" customHeight="1">
      <c r="A10" s="24" t="s">
        <v>7</v>
      </c>
      <c r="B10" s="31" t="str">
        <f>Лист4!$B$9</f>
        <v>Ржевское ОХ (1,2-обх,4 -Токс-Маток-3км,5-Соколье)</v>
      </c>
      <c r="C10" s="24"/>
      <c r="D10" s="24"/>
      <c r="E10" s="24"/>
      <c r="F10" s="24"/>
      <c r="G10" s="24"/>
      <c r="H10" s="24"/>
      <c r="I10" s="25"/>
    </row>
    <row r="11" ht="12.75" customHeight="1"/>
    <row r="12" spans="9:15" ht="21.75" customHeight="1">
      <c r="I12" s="107" t="s">
        <v>29</v>
      </c>
      <c r="J12" s="107" t="s">
        <v>30</v>
      </c>
      <c r="K12" s="107" t="s">
        <v>31</v>
      </c>
      <c r="L12" s="107" t="s">
        <v>32</v>
      </c>
      <c r="M12" s="107" t="s">
        <v>33</v>
      </c>
      <c r="N12" s="107" t="s">
        <v>34</v>
      </c>
      <c r="O12" s="108"/>
    </row>
    <row r="13" spans="1:15" ht="22.5" customHeight="1">
      <c r="A13" t="s">
        <v>35</v>
      </c>
      <c r="I13" s="108"/>
      <c r="J13" s="108"/>
      <c r="K13" s="108"/>
      <c r="L13" s="108"/>
      <c r="M13" s="108"/>
      <c r="N13" s="16" t="s">
        <v>36</v>
      </c>
      <c r="O13" s="16" t="s">
        <v>37</v>
      </c>
    </row>
    <row r="14" spans="9:15" ht="30">
      <c r="I14" s="16">
        <v>1</v>
      </c>
      <c r="J14" s="27" t="str">
        <f>Лист4!B16</f>
        <v>Сроки охоты </v>
      </c>
      <c r="K14" s="16"/>
      <c r="L14" s="16"/>
      <c r="M14" s="16"/>
      <c r="N14" s="16"/>
      <c r="O14" s="16"/>
    </row>
    <row r="15" spans="9:15" ht="13.5" customHeight="1">
      <c r="I15" s="16">
        <v>2</v>
      </c>
      <c r="J15" s="27" t="str">
        <f>Лист4!B17</f>
        <v>Рябчик</v>
      </c>
      <c r="K15" s="16"/>
      <c r="L15" s="16"/>
      <c r="M15" s="16"/>
      <c r="N15" s="16"/>
      <c r="O15" s="16"/>
    </row>
    <row r="16" spans="9:15" ht="17.25" customHeight="1">
      <c r="I16" s="16">
        <v>3</v>
      </c>
      <c r="J16" s="28" t="e">
        <f>Лист4!B18</f>
        <v>#REF!</v>
      </c>
      <c r="K16" s="16"/>
      <c r="L16" s="16"/>
      <c r="M16" s="16"/>
      <c r="N16" s="16"/>
      <c r="O16" s="16"/>
    </row>
    <row r="17" spans="9:15" ht="15">
      <c r="I17" s="16">
        <v>4</v>
      </c>
      <c r="J17" s="23">
        <f>Лист4!B19</f>
        <v>0</v>
      </c>
      <c r="K17" s="16"/>
      <c r="L17" s="16"/>
      <c r="M17" s="16"/>
      <c r="N17" s="16"/>
      <c r="O17" s="16"/>
    </row>
    <row r="20" ht="15">
      <c r="D20" s="32" t="str">
        <f>Лист4!$B$9</f>
        <v>Ржевское ОХ (1,2-обх,4 -Токс-Маток-3км,5-Соколье)</v>
      </c>
    </row>
  </sheetData>
  <sheetProtection/>
  <mergeCells count="7">
    <mergeCell ref="N12:O12"/>
    <mergeCell ref="A1:B2"/>
    <mergeCell ref="I12:I13"/>
    <mergeCell ref="J12:J13"/>
    <mergeCell ref="K12:K13"/>
    <mergeCell ref="L12:L13"/>
    <mergeCell ref="M12:M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7.8515625" style="0" customWidth="1"/>
    <col min="2" max="2" width="27.7109375" style="0" customWidth="1"/>
    <col min="4" max="4" width="16.140625" style="0" customWidth="1"/>
    <col min="5" max="5" width="11.00390625" style="0" customWidth="1"/>
    <col min="6" max="6" width="7.7109375" style="0" customWidth="1"/>
    <col min="7" max="7" width="10.7109375" style="0" customWidth="1"/>
  </cols>
  <sheetData>
    <row r="1" spans="1:2" ht="15">
      <c r="A1" s="100" t="s">
        <v>0</v>
      </c>
      <c r="B1" s="100"/>
    </row>
    <row r="2" spans="1:2" ht="15">
      <c r="A2" s="100"/>
      <c r="B2" s="100"/>
    </row>
    <row r="3" spans="1:2" ht="15.75">
      <c r="A3" t="s">
        <v>1</v>
      </c>
      <c r="B3" s="17" t="str">
        <f>лист1!B3</f>
        <v>Иванов Иван Иванович</v>
      </c>
    </row>
    <row r="4" spans="1:2" ht="15.75">
      <c r="A4" t="s">
        <v>2</v>
      </c>
      <c r="B4" s="17">
        <f>лист1!B4</f>
        <v>0</v>
      </c>
    </row>
    <row r="5" spans="1:2" ht="15.75">
      <c r="A5" t="s">
        <v>3</v>
      </c>
      <c r="B5" s="17">
        <f>лист1!B5</f>
        <v>0</v>
      </c>
    </row>
    <row r="6" spans="1:2" ht="15.75">
      <c r="A6" t="s">
        <v>4</v>
      </c>
      <c r="B6" s="17" t="str">
        <f>лист1!B6</f>
        <v>Ознакомлен о сдаче разрешения в течение 20 дней с момента окончания последней даты</v>
      </c>
    </row>
    <row r="7" spans="1:2" ht="15.75">
      <c r="A7" t="s">
        <v>5</v>
      </c>
      <c r="B7" s="17" t="str">
        <f>лист1!B7</f>
        <v>Проинструктирован по технике безопасности обращения с огнестрельным охотничьим оружием / Ознакомлен</v>
      </c>
    </row>
    <row r="8" spans="1:2" ht="15.75">
      <c r="A8" t="s">
        <v>6</v>
      </c>
      <c r="B8" s="17" t="str">
        <f>лист1!B8</f>
        <v>8-905-003-……</v>
      </c>
    </row>
    <row r="9" spans="1:2" ht="15.75">
      <c r="A9" t="s">
        <v>7</v>
      </c>
      <c r="B9" s="17" t="str">
        <f>лист1!B9</f>
        <v>Ржевское ОХ (1,2-обх,4 -Токс-Маток-3км,5-Соколье)</v>
      </c>
    </row>
    <row r="10" spans="1:2" ht="15.75">
      <c r="A10" t="s">
        <v>8</v>
      </c>
      <c r="B10" s="17" t="str">
        <f>лист1!B11</f>
        <v>78</v>
      </c>
    </row>
    <row r="11" spans="1:2" ht="15.75">
      <c r="A11" t="s">
        <v>9</v>
      </c>
      <c r="B11" s="17" t="str">
        <f>лист1!B12</f>
        <v>000004</v>
      </c>
    </row>
    <row r="12" spans="1:2" ht="15.75">
      <c r="A12" t="s">
        <v>10</v>
      </c>
      <c r="B12" s="17" t="str">
        <f>лист1!B13</f>
        <v>01.01.2011</v>
      </c>
    </row>
    <row r="13" spans="1:2" ht="15.75">
      <c r="A13" t="s">
        <v>11</v>
      </c>
      <c r="B13" s="17" t="str">
        <f>лист1!B14</f>
        <v>Комитет</v>
      </c>
    </row>
    <row r="14" spans="1:2" ht="15.75">
      <c r="A14" t="s">
        <v>12</v>
      </c>
      <c r="B14" s="17" t="str">
        <f>лист1!B15</f>
        <v>4</v>
      </c>
    </row>
    <row r="15" spans="1:2" ht="15.75">
      <c r="A15" t="s">
        <v>13</v>
      </c>
      <c r="B15" s="17">
        <f>лист1!B16</f>
        <v>0</v>
      </c>
    </row>
    <row r="16" spans="1:2" ht="15.75">
      <c r="A16">
        <v>1</v>
      </c>
      <c r="B16" s="17" t="str">
        <f>лист1!B17</f>
        <v>Сроки охоты </v>
      </c>
    </row>
    <row r="17" spans="1:2" ht="15.75">
      <c r="A17">
        <v>2</v>
      </c>
      <c r="B17" s="17" t="str">
        <f>лист1!A18</f>
        <v>Рябчик</v>
      </c>
    </row>
    <row r="18" spans="1:2" ht="15.75">
      <c r="A18">
        <v>3</v>
      </c>
      <c r="B18" s="17" t="e">
        <f>лист1!#REF!</f>
        <v>#REF!</v>
      </c>
    </row>
    <row r="19" spans="1:2" ht="15" hidden="1">
      <c r="A19">
        <v>4</v>
      </c>
      <c r="B19" s="5"/>
    </row>
    <row r="20" spans="1:2" ht="15" hidden="1">
      <c r="A20">
        <v>5</v>
      </c>
      <c r="B20" s="5"/>
    </row>
    <row r="21" spans="1:2" ht="12.75" customHeight="1">
      <c r="A21" t="s">
        <v>14</v>
      </c>
      <c r="B21" s="29" t="e">
        <f>лист1!#REF!</f>
        <v>#REF!</v>
      </c>
    </row>
    <row r="22" spans="2:4" ht="13.5" customHeight="1">
      <c r="B22" s="30" t="e">
        <f>лист1!#REF!</f>
        <v>#REF!</v>
      </c>
      <c r="D22" s="15"/>
    </row>
    <row r="23" ht="15.75">
      <c r="B23" s="19"/>
    </row>
    <row r="24" spans="1:2" ht="15.75">
      <c r="A24" t="s">
        <v>38</v>
      </c>
      <c r="B24" s="18" t="str">
        <f>лист1!$B$24</f>
        <v>Иванов Иван Иванович</v>
      </c>
    </row>
    <row r="25" spans="1:2" ht="15.75">
      <c r="A25" t="s">
        <v>39</v>
      </c>
      <c r="B25" s="19" t="s">
        <v>40</v>
      </c>
    </row>
    <row r="26" ht="15.75">
      <c r="A26" s="17" t="str">
        <f>лист1!$A$27</f>
        <v>26.06.2023</v>
      </c>
    </row>
    <row r="27" spans="3:7" ht="15">
      <c r="C27" s="1"/>
      <c r="D27" s="1"/>
      <c r="E27" s="1"/>
      <c r="F27" s="1"/>
      <c r="G27" s="1"/>
    </row>
    <row r="28" spans="3:7" ht="15">
      <c r="C28" s="1"/>
      <c r="D28" s="1"/>
      <c r="E28" s="1"/>
      <c r="F28" s="1"/>
      <c r="G28" s="1"/>
    </row>
    <row r="29" spans="3:7" ht="15">
      <c r="C29" s="2"/>
      <c r="D29" s="1"/>
      <c r="E29" s="4" t="str">
        <f>B14</f>
        <v>4</v>
      </c>
      <c r="F29" s="2"/>
      <c r="G29" s="2"/>
    </row>
    <row r="30" spans="3:7" ht="15">
      <c r="C30" s="2"/>
      <c r="D30" s="1"/>
      <c r="E30" s="2"/>
      <c r="F30" s="4" t="str">
        <f>B11</f>
        <v>000004</v>
      </c>
      <c r="G30" s="4" t="str">
        <f>B12</f>
        <v>01.01.2011</v>
      </c>
    </row>
    <row r="31" spans="3:7" ht="15">
      <c r="C31" s="2"/>
      <c r="D31" s="1"/>
      <c r="E31" s="2"/>
      <c r="F31" s="4" t="str">
        <f>B10</f>
        <v>78</v>
      </c>
      <c r="G31" s="2"/>
    </row>
    <row r="32" spans="3:7" ht="15">
      <c r="C32" s="20"/>
      <c r="D32" s="1"/>
      <c r="E32" s="15" t="str">
        <f>B6</f>
        <v>Ознакомлен о сдаче разрешения в течение 20 дней с момента окончания последней даты</v>
      </c>
      <c r="F32" s="2"/>
      <c r="G32" s="2"/>
    </row>
    <row r="33" spans="3:7" ht="15">
      <c r="C33" s="3"/>
      <c r="D33" s="1"/>
      <c r="E33" s="21">
        <f>B5</f>
        <v>0</v>
      </c>
      <c r="F33" s="2"/>
      <c r="G33" s="2"/>
    </row>
    <row r="34" spans="3:7" ht="15">
      <c r="C34" s="4"/>
      <c r="D34" s="1"/>
      <c r="E34" s="15">
        <f>B4</f>
        <v>0</v>
      </c>
      <c r="F34" s="2"/>
      <c r="G34" s="2"/>
    </row>
  </sheetData>
  <sheetProtection password="CE28" sheet="1"/>
  <mergeCells count="1">
    <mergeCell ref="A1:B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M@$ter</dc:creator>
  <cp:keywords/>
  <dc:description/>
  <cp:lastModifiedBy>игорь козловский</cp:lastModifiedBy>
  <cp:lastPrinted>2023-04-18T18:26:36Z</cp:lastPrinted>
  <dcterms:created xsi:type="dcterms:W3CDTF">2010-10-22T12:57:26Z</dcterms:created>
  <dcterms:modified xsi:type="dcterms:W3CDTF">2023-07-06T11:44:36Z</dcterms:modified>
  <cp:category/>
  <cp:version/>
  <cp:contentType/>
  <cp:contentStatus/>
</cp:coreProperties>
</file>